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<sst xmlns="http://schemas.openxmlformats.org/spreadsheetml/2006/main" count="91" uniqueCount="61">
  <si>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на 2016-2017 навчальний рік</t>
  </si>
  <si>
    <t>№</t>
  </si>
  <si>
    <t>Назва ЗОШ (НВО)                                     (в алфавітному порядку)</t>
  </si>
  <si>
    <t>Класифікатор (klask)</t>
  </si>
  <si>
    <t>1 клас</t>
  </si>
  <si>
    <t>2 клас</t>
  </si>
  <si>
    <t>3 клас</t>
  </si>
  <si>
    <t>4 клас</t>
  </si>
  <si>
    <t>Разом 1 - 4  класи</t>
  </si>
  <si>
    <t>5 клас</t>
  </si>
  <si>
    <t>6 клас</t>
  </si>
  <si>
    <t>7 клас</t>
  </si>
  <si>
    <t>8 клас</t>
  </si>
  <si>
    <t>9 клас</t>
  </si>
  <si>
    <t>Разом 5 - 9  класи</t>
  </si>
  <si>
    <t>10 клас</t>
  </si>
  <si>
    <t>11 клас</t>
  </si>
  <si>
    <t>Разом   10-11  класи</t>
  </si>
  <si>
    <t>Усього 1-11  класи</t>
  </si>
  <si>
    <t>Дітей дошкільного віку в НВО</t>
  </si>
  <si>
    <t>Наповнюваність класів</t>
  </si>
  <si>
    <t>Фактична кількість педпрацівників (без сумісників)</t>
  </si>
  <si>
    <t>класів</t>
  </si>
  <si>
    <t>учнів</t>
  </si>
  <si>
    <t>комплектів</t>
  </si>
  <si>
    <t>Школи І-ІІІ ступенів</t>
  </si>
  <si>
    <t>Усього</t>
  </si>
  <si>
    <t>Усього по місту</t>
  </si>
  <si>
    <t>Усього по селу</t>
  </si>
  <si>
    <t xml:space="preserve">Зміни в мережі </t>
  </si>
  <si>
    <t xml:space="preserve">Назва закладу </t>
  </si>
  <si>
    <t>Рішення рай(міськ)ради (№, дата прийняття)</t>
  </si>
  <si>
    <t>Згода громади</t>
  </si>
  <si>
    <t>закрито</t>
  </si>
  <si>
    <t>відкрито</t>
  </si>
  <si>
    <t xml:space="preserve">реорганізовано (у який тип закладу) </t>
  </si>
  <si>
    <t>діяльность закладу призупинена</t>
  </si>
  <si>
    <t>Великодимерський НВК "ЗОШ-ліцей"</t>
  </si>
  <si>
    <t>Калинівська ЗОШ</t>
  </si>
  <si>
    <t>Бобрицька ЗОШ</t>
  </si>
  <si>
    <t>Богданівська ЗОШ</t>
  </si>
  <si>
    <t>Гоголівська ЗОШ</t>
  </si>
  <si>
    <t>Княжицька ЗОШ</t>
  </si>
  <si>
    <t>Красилівська ЗОШ</t>
  </si>
  <si>
    <t>Літківська ЗОШ</t>
  </si>
  <si>
    <t>Погребська ЗОШ</t>
  </si>
  <si>
    <t>Пухівська ЗОШ</t>
  </si>
  <si>
    <t>Руднянська ЗОШ</t>
  </si>
  <si>
    <t>Требухівська ЗОШ</t>
  </si>
  <si>
    <t>Шевченківська ЗОШ</t>
  </si>
  <si>
    <t xml:space="preserve">Зазимський НВК  </t>
  </si>
  <si>
    <t>Плосківський НВК</t>
  </si>
  <si>
    <t xml:space="preserve">Русанівський НВК </t>
  </si>
  <si>
    <t xml:space="preserve">Світильнівський НВК </t>
  </si>
  <si>
    <t xml:space="preserve">Тарасівський НВК   </t>
  </si>
  <si>
    <t>Школи І-ІІ ступенів</t>
  </si>
  <si>
    <t xml:space="preserve">Гоголівська ЗОШ </t>
  </si>
  <si>
    <t xml:space="preserve">Рожнівський НВК </t>
  </si>
  <si>
    <t>Усього по району</t>
  </si>
  <si>
    <t>Дані повинні співпадати із звітом ЗНЗ 1</t>
  </si>
  <si>
    <t xml:space="preserve">Мережа класів, учнів загальноосвітніх навчальних закладів Броварського району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</si>
</sst>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b/>
      <i/>
      <sz val="8"/>
      <color indexed="10"/>
      <name val="Arial Cyr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0" borderId="20" xfId="0" applyFont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6" fillId="0" borderId="23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23" xfId="0" applyFont="1" applyBorder="1" applyAlignment="1">
      <alignment/>
    </xf>
    <xf numFmtId="180" fontId="0" fillId="0" borderId="26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11" fillId="34" borderId="32" xfId="0" applyFont="1" applyFill="1" applyBorder="1" applyAlignment="1">
      <alignment wrapText="1"/>
    </xf>
    <xf numFmtId="0" fontId="6" fillId="0" borderId="17" xfId="0" applyNumberFormat="1" applyFont="1" applyBorder="1" applyAlignment="1">
      <alignment/>
    </xf>
    <xf numFmtId="180" fontId="6" fillId="0" borderId="32" xfId="0" applyNumberFormat="1" applyFont="1" applyBorder="1" applyAlignment="1">
      <alignment/>
    </xf>
    <xf numFmtId="0" fontId="5" fillId="0" borderId="32" xfId="0" applyFont="1" applyBorder="1" applyAlignment="1">
      <alignment horizontal="right"/>
    </xf>
    <xf numFmtId="0" fontId="11" fillId="0" borderId="2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80" fontId="6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180" fontId="0" fillId="0" borderId="15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8" fillId="0" borderId="25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2" xfId="0" applyFont="1" applyBorder="1" applyAlignment="1">
      <alignment/>
    </xf>
    <xf numFmtId="0" fontId="2" fillId="33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0" fillId="0" borderId="36" xfId="0" applyFont="1" applyBorder="1" applyAlignment="1">
      <alignment/>
    </xf>
    <xf numFmtId="180" fontId="0" fillId="0" borderId="25" xfId="0" applyNumberFormat="1" applyFont="1" applyFill="1" applyBorder="1" applyAlignment="1">
      <alignment/>
    </xf>
    <xf numFmtId="0" fontId="3" fillId="0" borderId="38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180" fontId="0" fillId="0" borderId="15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2" xfId="0" applyFont="1" applyBorder="1" applyAlignment="1">
      <alignment/>
    </xf>
    <xf numFmtId="0" fontId="8" fillId="35" borderId="25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35" borderId="15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35" borderId="39" xfId="0" applyFont="1" applyFill="1" applyBorder="1" applyAlignment="1">
      <alignment/>
    </xf>
    <xf numFmtId="180" fontId="0" fillId="0" borderId="39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180" fontId="2" fillId="33" borderId="43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8" fillId="0" borderId="32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8" fillId="35" borderId="38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right"/>
    </xf>
    <xf numFmtId="0" fontId="2" fillId="33" borderId="48" xfId="0" applyFont="1" applyFill="1" applyBorder="1" applyAlignment="1">
      <alignment horizontal="right"/>
    </xf>
    <xf numFmtId="0" fontId="2" fillId="33" borderId="49" xfId="0" applyFont="1" applyFill="1" applyBorder="1" applyAlignment="1">
      <alignment horizontal="right"/>
    </xf>
    <xf numFmtId="0" fontId="2" fillId="33" borderId="50" xfId="0" applyFont="1" applyFill="1" applyBorder="1" applyAlignment="1">
      <alignment horizontal="right"/>
    </xf>
    <xf numFmtId="0" fontId="2" fillId="33" borderId="51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right"/>
    </xf>
    <xf numFmtId="180" fontId="2" fillId="33" borderId="30" xfId="0" applyNumberFormat="1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4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180" fontId="2" fillId="33" borderId="58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59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3" fillId="0" borderId="62" xfId="0" applyNumberFormat="1" applyFont="1" applyBorder="1" applyAlignment="1">
      <alignment horizontal="left"/>
    </xf>
    <xf numFmtId="0" fontId="3" fillId="0" borderId="63" xfId="0" applyNumberFormat="1" applyFont="1" applyBorder="1" applyAlignment="1">
      <alignment horizontal="left"/>
    </xf>
    <xf numFmtId="0" fontId="3" fillId="0" borderId="62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0" fillId="0" borderId="65" xfId="0" applyNumberFormat="1" applyFont="1" applyBorder="1" applyAlignment="1">
      <alignment horizontal="center"/>
    </xf>
    <xf numFmtId="0" fontId="0" fillId="0" borderId="66" xfId="0" applyNumberFormat="1" applyFont="1" applyBorder="1" applyAlignment="1">
      <alignment horizontal="center"/>
    </xf>
    <xf numFmtId="0" fontId="0" fillId="0" borderId="67" xfId="0" applyNumberFormat="1" applyFont="1" applyBorder="1" applyAlignment="1">
      <alignment horizontal="center"/>
    </xf>
    <xf numFmtId="0" fontId="2" fillId="0" borderId="68" xfId="0" applyNumberFormat="1" applyFont="1" applyBorder="1" applyAlignment="1">
      <alignment horizontal="center"/>
    </xf>
    <xf numFmtId="0" fontId="2" fillId="0" borderId="66" xfId="0" applyNumberFormat="1" applyFont="1" applyBorder="1" applyAlignment="1">
      <alignment horizontal="center"/>
    </xf>
    <xf numFmtId="0" fontId="2" fillId="0" borderId="69" xfId="0" applyNumberFormat="1" applyFont="1" applyBorder="1" applyAlignment="1">
      <alignment horizontal="center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NumberFormat="1" applyFont="1" applyFill="1" applyBorder="1" applyAlignment="1">
      <alignment horizontal="left" vertical="center" wrapText="1"/>
    </xf>
    <xf numFmtId="0" fontId="3" fillId="0" borderId="73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0" borderId="74" xfId="0" applyNumberFormat="1" applyFont="1" applyFill="1" applyBorder="1" applyAlignment="1">
      <alignment horizontal="center" vertical="center" wrapText="1"/>
    </xf>
    <xf numFmtId="0" fontId="3" fillId="0" borderId="73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Border="1" applyAlignment="1">
      <alignment horizontal="center"/>
    </xf>
    <xf numFmtId="0" fontId="0" fillId="0" borderId="71" xfId="0" applyNumberFormat="1" applyFont="1" applyBorder="1" applyAlignment="1">
      <alignment horizontal="center"/>
    </xf>
    <xf numFmtId="0" fontId="0" fillId="0" borderId="76" xfId="0" applyNumberFormat="1" applyFont="1" applyBorder="1" applyAlignment="1">
      <alignment horizontal="center"/>
    </xf>
    <xf numFmtId="0" fontId="2" fillId="0" borderId="70" xfId="0" applyNumberFormat="1" applyFont="1" applyBorder="1" applyAlignment="1">
      <alignment horizontal="center"/>
    </xf>
    <xf numFmtId="0" fontId="2" fillId="0" borderId="71" xfId="0" applyNumberFormat="1" applyFont="1" applyBorder="1" applyAlignment="1">
      <alignment horizontal="center"/>
    </xf>
    <xf numFmtId="0" fontId="2" fillId="0" borderId="77" xfId="0" applyNumberFormat="1" applyFont="1" applyBorder="1" applyAlignment="1">
      <alignment horizontal="center"/>
    </xf>
    <xf numFmtId="0" fontId="4" fillId="36" borderId="30" xfId="0" applyFont="1" applyFill="1" applyBorder="1" applyAlignment="1">
      <alignment horizontal="left"/>
    </xf>
    <xf numFmtId="0" fontId="4" fillId="36" borderId="43" xfId="0" applyFont="1" applyFill="1" applyBorder="1" applyAlignment="1">
      <alignment horizontal="left"/>
    </xf>
    <xf numFmtId="0" fontId="4" fillId="36" borderId="57" xfId="0" applyFont="1" applyFill="1" applyBorder="1" applyAlignment="1">
      <alignment horizontal="left"/>
    </xf>
    <xf numFmtId="0" fontId="3" fillId="0" borderId="76" xfId="0" applyFont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4" fillId="33" borderId="77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36" borderId="30" xfId="0" applyFont="1" applyFill="1" applyBorder="1" applyAlignment="1">
      <alignment/>
    </xf>
    <xf numFmtId="0" fontId="4" fillId="36" borderId="43" xfId="0" applyFont="1" applyFill="1" applyBorder="1" applyAlignment="1">
      <alignment/>
    </xf>
    <xf numFmtId="0" fontId="4" fillId="36" borderId="57" xfId="0" applyFont="1" applyFill="1" applyBorder="1" applyAlignment="1">
      <alignment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79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zoomScalePageLayoutView="0" workbookViewId="0" topLeftCell="B3">
      <selection activeCell="AC24" sqref="AC24"/>
    </sheetView>
  </sheetViews>
  <sheetFormatPr defaultColWidth="9.140625" defaultRowHeight="12.75"/>
  <cols>
    <col min="1" max="1" width="4.140625" style="0" customWidth="1"/>
    <col min="2" max="2" width="17.28125" style="0" customWidth="1"/>
    <col min="3" max="3" width="5.421875" style="0" customWidth="1"/>
    <col min="4" max="4" width="4.00390625" style="0" customWidth="1"/>
    <col min="5" max="5" width="3.421875" style="0" customWidth="1"/>
    <col min="6" max="6" width="3.57421875" style="0" customWidth="1"/>
    <col min="7" max="7" width="4.00390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00390625" style="0" customWidth="1"/>
    <col min="12" max="12" width="4.57421875" style="0" customWidth="1"/>
    <col min="13" max="13" width="3.7109375" style="0" customWidth="1"/>
    <col min="14" max="14" width="3.8515625" style="0" customWidth="1"/>
    <col min="15" max="17" width="3.57421875" style="0" customWidth="1"/>
    <col min="18" max="18" width="3.421875" style="0" customWidth="1"/>
    <col min="19" max="19" width="3.8515625" style="0" customWidth="1"/>
    <col min="20" max="20" width="3.421875" style="0" customWidth="1"/>
    <col min="21" max="21" width="3.8515625" style="0" customWidth="1"/>
    <col min="22" max="22" width="3.140625" style="0" customWidth="1"/>
    <col min="23" max="23" width="3.7109375" style="0" customWidth="1"/>
    <col min="24" max="24" width="4.00390625" style="0" customWidth="1"/>
    <col min="25" max="25" width="4.421875" style="0" customWidth="1"/>
    <col min="26" max="26" width="3.421875" style="0" customWidth="1"/>
    <col min="27" max="27" width="3.7109375" style="0" customWidth="1"/>
    <col min="28" max="28" width="3.57421875" style="0" customWidth="1"/>
    <col min="29" max="29" width="3.28125" style="0" customWidth="1"/>
    <col min="30" max="31" width="3.8515625" style="0" customWidth="1"/>
    <col min="32" max="33" width="4.00390625" style="0" customWidth="1"/>
    <col min="34" max="34" width="4.140625" style="0" customWidth="1"/>
    <col min="35" max="35" width="3.8515625" style="0" customWidth="1"/>
    <col min="36" max="36" width="4.140625" style="0" customWidth="1"/>
    <col min="37" max="37" width="8.57421875" style="0" customWidth="1"/>
    <col min="38" max="38" width="4.28125" style="0" customWidth="1"/>
  </cols>
  <sheetData>
    <row r="1" ht="15.75">
      <c r="B1" s="1" t="s">
        <v>59</v>
      </c>
    </row>
    <row r="2" spans="2:16" ht="15.75">
      <c r="B2" s="131" t="s">
        <v>60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5" ht="15.75">
      <c r="B3" s="131" t="s">
        <v>0</v>
      </c>
      <c r="C3" s="131"/>
      <c r="D3" s="131"/>
      <c r="E3" s="131"/>
    </row>
    <row r="4" ht="13.5" thickBot="1"/>
    <row r="5" spans="1:38" ht="18.75" customHeight="1">
      <c r="A5" s="185" t="s">
        <v>1</v>
      </c>
      <c r="B5" s="187" t="s">
        <v>2</v>
      </c>
      <c r="C5" s="189" t="s">
        <v>3</v>
      </c>
      <c r="D5" s="165" t="s">
        <v>4</v>
      </c>
      <c r="E5" s="166"/>
      <c r="F5" s="166" t="s">
        <v>5</v>
      </c>
      <c r="G5" s="166"/>
      <c r="H5" s="166" t="s">
        <v>6</v>
      </c>
      <c r="I5" s="166"/>
      <c r="J5" s="166" t="s">
        <v>7</v>
      </c>
      <c r="K5" s="181"/>
      <c r="L5" s="182" t="s">
        <v>8</v>
      </c>
      <c r="M5" s="183"/>
      <c r="N5" s="184"/>
      <c r="O5" s="165" t="s">
        <v>9</v>
      </c>
      <c r="P5" s="166"/>
      <c r="Q5" s="166" t="s">
        <v>10</v>
      </c>
      <c r="R5" s="166"/>
      <c r="S5" s="166" t="s">
        <v>11</v>
      </c>
      <c r="T5" s="166"/>
      <c r="U5" s="166" t="s">
        <v>12</v>
      </c>
      <c r="V5" s="166"/>
      <c r="W5" s="166" t="s">
        <v>13</v>
      </c>
      <c r="X5" s="181"/>
      <c r="Y5" s="182" t="s">
        <v>14</v>
      </c>
      <c r="Z5" s="191"/>
      <c r="AA5" s="165" t="s">
        <v>15</v>
      </c>
      <c r="AB5" s="166"/>
      <c r="AC5" s="166" t="s">
        <v>16</v>
      </c>
      <c r="AD5" s="181"/>
      <c r="AE5" s="165" t="s">
        <v>17</v>
      </c>
      <c r="AF5" s="192"/>
      <c r="AG5" s="193" t="s">
        <v>18</v>
      </c>
      <c r="AH5" s="194"/>
      <c r="AI5" s="191"/>
      <c r="AJ5" s="195" t="s">
        <v>19</v>
      </c>
      <c r="AK5" s="197" t="s">
        <v>20</v>
      </c>
      <c r="AL5" s="185" t="s">
        <v>21</v>
      </c>
    </row>
    <row r="6" spans="1:38" ht="39" customHeight="1" thickBot="1">
      <c r="A6" s="186"/>
      <c r="B6" s="188"/>
      <c r="C6" s="190"/>
      <c r="D6" s="2" t="s">
        <v>22</v>
      </c>
      <c r="E6" s="3" t="s">
        <v>23</v>
      </c>
      <c r="F6" s="3" t="s">
        <v>22</v>
      </c>
      <c r="G6" s="3" t="s">
        <v>23</v>
      </c>
      <c r="H6" s="3" t="s">
        <v>22</v>
      </c>
      <c r="I6" s="3" t="s">
        <v>23</v>
      </c>
      <c r="J6" s="3" t="s">
        <v>22</v>
      </c>
      <c r="K6" s="4" t="s">
        <v>23</v>
      </c>
      <c r="L6" s="5" t="s">
        <v>22</v>
      </c>
      <c r="M6" s="6" t="s">
        <v>24</v>
      </c>
      <c r="N6" s="7" t="s">
        <v>23</v>
      </c>
      <c r="O6" s="2" t="s">
        <v>22</v>
      </c>
      <c r="P6" s="3" t="s">
        <v>23</v>
      </c>
      <c r="Q6" s="3" t="s">
        <v>22</v>
      </c>
      <c r="R6" s="3" t="s">
        <v>23</v>
      </c>
      <c r="S6" s="3" t="s">
        <v>22</v>
      </c>
      <c r="T6" s="3" t="s">
        <v>23</v>
      </c>
      <c r="U6" s="3" t="s">
        <v>22</v>
      </c>
      <c r="V6" s="3" t="s">
        <v>23</v>
      </c>
      <c r="W6" s="3" t="s">
        <v>22</v>
      </c>
      <c r="X6" s="4" t="s">
        <v>23</v>
      </c>
      <c r="Y6" s="5" t="s">
        <v>22</v>
      </c>
      <c r="Z6" s="8" t="s">
        <v>23</v>
      </c>
      <c r="AA6" s="2" t="s">
        <v>22</v>
      </c>
      <c r="AB6" s="3" t="s">
        <v>23</v>
      </c>
      <c r="AC6" s="3" t="s">
        <v>22</v>
      </c>
      <c r="AD6" s="4" t="s">
        <v>23</v>
      </c>
      <c r="AE6" s="2" t="s">
        <v>22</v>
      </c>
      <c r="AF6" s="9" t="s">
        <v>23</v>
      </c>
      <c r="AG6" s="10" t="s">
        <v>22</v>
      </c>
      <c r="AH6" s="6" t="s">
        <v>24</v>
      </c>
      <c r="AI6" s="11" t="s">
        <v>23</v>
      </c>
      <c r="AJ6" s="196"/>
      <c r="AK6" s="198"/>
      <c r="AL6" s="199"/>
    </row>
    <row r="7" spans="1:38" ht="13.5" thickBot="1">
      <c r="A7" s="178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80"/>
    </row>
    <row r="8" spans="1:38" ht="21.75">
      <c r="A8" s="12">
        <v>1.2</v>
      </c>
      <c r="B8" s="49" t="s">
        <v>37</v>
      </c>
      <c r="C8" s="49">
        <v>137</v>
      </c>
      <c r="D8" s="13"/>
      <c r="E8" s="14"/>
      <c r="F8" s="14"/>
      <c r="G8" s="14"/>
      <c r="H8" s="14"/>
      <c r="I8" s="14"/>
      <c r="J8" s="14"/>
      <c r="K8" s="15"/>
      <c r="L8" s="16">
        <f aca="true" t="shared" si="0" ref="L8:L25">D8+F8+H8+J8</f>
        <v>0</v>
      </c>
      <c r="M8" s="17"/>
      <c r="N8" s="18">
        <f aca="true" t="shared" si="1" ref="N8:N25">E8+G8+I8+K8</f>
        <v>0</v>
      </c>
      <c r="O8" s="13"/>
      <c r="P8" s="14"/>
      <c r="Q8" s="50"/>
      <c r="R8" s="14"/>
      <c r="S8" s="14"/>
      <c r="T8" s="14"/>
      <c r="U8" s="14"/>
      <c r="V8" s="14"/>
      <c r="W8" s="14"/>
      <c r="X8" s="19"/>
      <c r="Y8" s="16">
        <f>O8+Q8+S8+U8+W8</f>
        <v>0</v>
      </c>
      <c r="Z8" s="18">
        <f aca="true" t="shared" si="2" ref="Z8:Z24">P8+R8+T8+V8+X8</f>
        <v>0</v>
      </c>
      <c r="AA8" s="13"/>
      <c r="AB8" s="14"/>
      <c r="AC8" s="14"/>
      <c r="AD8" s="19"/>
      <c r="AE8" s="22">
        <f>AA8+AC8</f>
        <v>0</v>
      </c>
      <c r="AF8" s="23">
        <f aca="true" t="shared" si="3" ref="AF8:AF24">AB8+AD8</f>
        <v>0</v>
      </c>
      <c r="AG8" s="24">
        <f>L8+Y8+AE8</f>
        <v>0</v>
      </c>
      <c r="AH8" s="25">
        <f>M8+Y8+AE8</f>
        <v>0</v>
      </c>
      <c r="AI8" s="18">
        <f>N8+Z8+AF8</f>
        <v>0</v>
      </c>
      <c r="AJ8" s="26"/>
      <c r="AK8" s="51" t="e">
        <f>AI8/AG8</f>
        <v>#DIV/0!</v>
      </c>
      <c r="AL8" s="52"/>
    </row>
    <row r="9" spans="1:38" ht="12.75">
      <c r="A9" s="12">
        <v>2</v>
      </c>
      <c r="B9" s="53" t="s">
        <v>38</v>
      </c>
      <c r="C9" s="54">
        <v>130</v>
      </c>
      <c r="D9" s="13"/>
      <c r="E9" s="14"/>
      <c r="F9" s="14"/>
      <c r="G9" s="14"/>
      <c r="H9" s="14"/>
      <c r="I9" s="14"/>
      <c r="J9" s="14"/>
      <c r="K9" s="15"/>
      <c r="L9" s="16">
        <f t="shared" si="0"/>
        <v>0</v>
      </c>
      <c r="M9" s="17"/>
      <c r="N9" s="18">
        <f t="shared" si="1"/>
        <v>0</v>
      </c>
      <c r="O9" s="13"/>
      <c r="P9" s="14"/>
      <c r="Q9" s="14"/>
      <c r="R9" s="14"/>
      <c r="S9" s="14"/>
      <c r="T9" s="14"/>
      <c r="U9" s="14"/>
      <c r="V9" s="14"/>
      <c r="W9" s="14"/>
      <c r="X9" s="19"/>
      <c r="Y9" s="20">
        <f aca="true" t="shared" si="4" ref="Y9:Z24">O9+Q9+S9+U9+W9</f>
        <v>0</v>
      </c>
      <c r="Z9" s="21">
        <f t="shared" si="2"/>
        <v>0</v>
      </c>
      <c r="AA9" s="13"/>
      <c r="AB9" s="14"/>
      <c r="AC9" s="14"/>
      <c r="AD9" s="19"/>
      <c r="AE9" s="22">
        <f aca="true" t="shared" si="5" ref="AE9:AF24">AA9+AC9</f>
        <v>0</v>
      </c>
      <c r="AF9" s="23">
        <f t="shared" si="3"/>
        <v>0</v>
      </c>
      <c r="AG9" s="24">
        <f aca="true" t="shared" si="6" ref="AG9:AG24">L9+Y9+AE9</f>
        <v>0</v>
      </c>
      <c r="AH9" s="25">
        <f aca="true" t="shared" si="7" ref="AH9:AI24">M9+Y9+AE9</f>
        <v>0</v>
      </c>
      <c r="AI9" s="18">
        <f t="shared" si="7"/>
        <v>0</v>
      </c>
      <c r="AJ9" s="26"/>
      <c r="AK9" s="55" t="e">
        <f aca="true" t="shared" si="8" ref="AK9:AK30">AI9/AG9</f>
        <v>#DIV/0!</v>
      </c>
      <c r="AL9" s="27"/>
    </row>
    <row r="10" spans="1:38" ht="12.75">
      <c r="A10" s="56">
        <v>3</v>
      </c>
      <c r="B10" s="57" t="s">
        <v>39</v>
      </c>
      <c r="C10" s="58">
        <v>130</v>
      </c>
      <c r="D10" s="28"/>
      <c r="E10" s="29"/>
      <c r="F10" s="29"/>
      <c r="G10" s="29"/>
      <c r="H10" s="29"/>
      <c r="I10" s="29"/>
      <c r="J10" s="29"/>
      <c r="K10" s="30"/>
      <c r="L10" s="31">
        <f t="shared" si="0"/>
        <v>0</v>
      </c>
      <c r="M10" s="32"/>
      <c r="N10" s="33">
        <f t="shared" si="1"/>
        <v>0</v>
      </c>
      <c r="O10" s="28"/>
      <c r="P10" s="29"/>
      <c r="Q10" s="29"/>
      <c r="R10" s="29"/>
      <c r="S10" s="29"/>
      <c r="T10" s="29"/>
      <c r="U10" s="29"/>
      <c r="V10" s="29"/>
      <c r="W10" s="29"/>
      <c r="X10" s="34"/>
      <c r="Y10" s="59">
        <f t="shared" si="4"/>
        <v>0</v>
      </c>
      <c r="Z10" s="35">
        <f t="shared" si="2"/>
        <v>0</v>
      </c>
      <c r="AA10" s="28"/>
      <c r="AB10" s="29"/>
      <c r="AC10" s="29"/>
      <c r="AD10" s="34"/>
      <c r="AE10" s="36">
        <f t="shared" si="5"/>
        <v>0</v>
      </c>
      <c r="AF10" s="37">
        <f t="shared" si="3"/>
        <v>0</v>
      </c>
      <c r="AG10" s="38">
        <f t="shared" si="6"/>
        <v>0</v>
      </c>
      <c r="AH10" s="39">
        <f t="shared" si="7"/>
        <v>0</v>
      </c>
      <c r="AI10" s="33">
        <f t="shared" si="7"/>
        <v>0</v>
      </c>
      <c r="AJ10" s="40"/>
      <c r="AK10" s="60" t="e">
        <f t="shared" si="8"/>
        <v>#DIV/0!</v>
      </c>
      <c r="AL10" s="61"/>
    </row>
    <row r="11" spans="1:38" ht="12.75">
      <c r="A11" s="56">
        <v>4</v>
      </c>
      <c r="B11" s="62" t="s">
        <v>40</v>
      </c>
      <c r="C11" s="58">
        <v>130</v>
      </c>
      <c r="D11" s="28"/>
      <c r="E11" s="29"/>
      <c r="F11" s="29"/>
      <c r="G11" s="29"/>
      <c r="H11" s="29"/>
      <c r="I11" s="29"/>
      <c r="J11" s="29"/>
      <c r="K11" s="30"/>
      <c r="L11" s="31">
        <f t="shared" si="0"/>
        <v>0</v>
      </c>
      <c r="M11" s="32"/>
      <c r="N11" s="33">
        <f t="shared" si="1"/>
        <v>0</v>
      </c>
      <c r="O11" s="28"/>
      <c r="P11" s="29"/>
      <c r="Q11" s="29"/>
      <c r="R11" s="29"/>
      <c r="S11" s="29"/>
      <c r="T11" s="29"/>
      <c r="U11" s="29"/>
      <c r="V11" s="29"/>
      <c r="W11" s="29"/>
      <c r="X11" s="34"/>
      <c r="Y11" s="59">
        <f t="shared" si="4"/>
        <v>0</v>
      </c>
      <c r="Z11" s="35">
        <f t="shared" si="2"/>
        <v>0</v>
      </c>
      <c r="AA11" s="28"/>
      <c r="AB11" s="29"/>
      <c r="AC11" s="29"/>
      <c r="AD11" s="34"/>
      <c r="AE11" s="36">
        <f t="shared" si="5"/>
        <v>0</v>
      </c>
      <c r="AF11" s="37">
        <f t="shared" si="3"/>
        <v>0</v>
      </c>
      <c r="AG11" s="38">
        <f t="shared" si="6"/>
        <v>0</v>
      </c>
      <c r="AH11" s="39">
        <f t="shared" si="7"/>
        <v>0</v>
      </c>
      <c r="AI11" s="33">
        <f t="shared" si="7"/>
        <v>0</v>
      </c>
      <c r="AJ11" s="40"/>
      <c r="AK11" s="60" t="e">
        <f t="shared" si="8"/>
        <v>#DIV/0!</v>
      </c>
      <c r="AL11" s="61"/>
    </row>
    <row r="12" spans="1:38" ht="12.75">
      <c r="A12" s="56">
        <v>5</v>
      </c>
      <c r="B12" s="62" t="s">
        <v>41</v>
      </c>
      <c r="C12" s="58">
        <v>130</v>
      </c>
      <c r="D12" s="28"/>
      <c r="E12" s="29"/>
      <c r="F12" s="29"/>
      <c r="G12" s="29"/>
      <c r="H12" s="29"/>
      <c r="I12" s="29"/>
      <c r="J12" s="29"/>
      <c r="K12" s="30"/>
      <c r="L12" s="31">
        <f t="shared" si="0"/>
        <v>0</v>
      </c>
      <c r="M12" s="32"/>
      <c r="N12" s="33">
        <f t="shared" si="1"/>
        <v>0</v>
      </c>
      <c r="O12" s="28"/>
      <c r="P12" s="29"/>
      <c r="Q12" s="29"/>
      <c r="R12" s="29"/>
      <c r="S12" s="29"/>
      <c r="T12" s="29"/>
      <c r="U12" s="29"/>
      <c r="V12" s="29"/>
      <c r="W12" s="29"/>
      <c r="X12" s="34"/>
      <c r="Y12" s="59">
        <f t="shared" si="4"/>
        <v>0</v>
      </c>
      <c r="Z12" s="35">
        <f t="shared" si="2"/>
        <v>0</v>
      </c>
      <c r="AA12" s="28"/>
      <c r="AB12" s="29"/>
      <c r="AC12" s="29"/>
      <c r="AD12" s="34"/>
      <c r="AE12" s="36">
        <f t="shared" si="5"/>
        <v>0</v>
      </c>
      <c r="AF12" s="37">
        <f t="shared" si="3"/>
        <v>0</v>
      </c>
      <c r="AG12" s="38">
        <f t="shared" si="6"/>
        <v>0</v>
      </c>
      <c r="AH12" s="39">
        <f t="shared" si="7"/>
        <v>0</v>
      </c>
      <c r="AI12" s="33">
        <f t="shared" si="7"/>
        <v>0</v>
      </c>
      <c r="AJ12" s="40"/>
      <c r="AK12" s="60" t="e">
        <f t="shared" si="8"/>
        <v>#DIV/0!</v>
      </c>
      <c r="AL12" s="61"/>
    </row>
    <row r="13" spans="1:38" ht="12.75">
      <c r="A13" s="56">
        <v>6</v>
      </c>
      <c r="B13" s="62" t="s">
        <v>42</v>
      </c>
      <c r="C13" s="58">
        <v>130</v>
      </c>
      <c r="D13" s="28"/>
      <c r="E13" s="29"/>
      <c r="F13" s="29"/>
      <c r="G13" s="29"/>
      <c r="H13" s="29"/>
      <c r="I13" s="29"/>
      <c r="J13" s="29"/>
      <c r="K13" s="30"/>
      <c r="L13" s="31">
        <f t="shared" si="0"/>
        <v>0</v>
      </c>
      <c r="M13" s="32"/>
      <c r="N13" s="33">
        <f t="shared" si="1"/>
        <v>0</v>
      </c>
      <c r="O13" s="28"/>
      <c r="P13" s="29"/>
      <c r="Q13" s="29"/>
      <c r="R13" s="29"/>
      <c r="S13" s="29"/>
      <c r="T13" s="29"/>
      <c r="U13" s="29"/>
      <c r="V13" s="29"/>
      <c r="W13" s="29"/>
      <c r="X13" s="34"/>
      <c r="Y13" s="59">
        <f t="shared" si="4"/>
        <v>0</v>
      </c>
      <c r="Z13" s="35">
        <f t="shared" si="2"/>
        <v>0</v>
      </c>
      <c r="AA13" s="28"/>
      <c r="AB13" s="29"/>
      <c r="AC13" s="29"/>
      <c r="AD13" s="34"/>
      <c r="AE13" s="36">
        <f t="shared" si="5"/>
        <v>0</v>
      </c>
      <c r="AF13" s="37">
        <f t="shared" si="3"/>
        <v>0</v>
      </c>
      <c r="AG13" s="38">
        <f t="shared" si="6"/>
        <v>0</v>
      </c>
      <c r="AH13" s="39">
        <f t="shared" si="7"/>
        <v>0</v>
      </c>
      <c r="AI13" s="33">
        <f t="shared" si="7"/>
        <v>0</v>
      </c>
      <c r="AJ13" s="40"/>
      <c r="AK13" s="60" t="e">
        <f t="shared" si="8"/>
        <v>#DIV/0!</v>
      </c>
      <c r="AL13" s="61"/>
    </row>
    <row r="14" spans="1:38" ht="12.75">
      <c r="A14" s="56">
        <v>7</v>
      </c>
      <c r="B14" s="62" t="s">
        <v>43</v>
      </c>
      <c r="C14" s="58">
        <v>130</v>
      </c>
      <c r="D14" s="28"/>
      <c r="E14" s="29"/>
      <c r="F14" s="29"/>
      <c r="G14" s="29"/>
      <c r="H14" s="29"/>
      <c r="I14" s="29"/>
      <c r="J14" s="29"/>
      <c r="K14" s="30"/>
      <c r="L14" s="31">
        <f t="shared" si="0"/>
        <v>0</v>
      </c>
      <c r="M14" s="32"/>
      <c r="N14" s="33">
        <f t="shared" si="1"/>
        <v>0</v>
      </c>
      <c r="O14" s="28"/>
      <c r="P14" s="29"/>
      <c r="Q14" s="29"/>
      <c r="R14" s="29"/>
      <c r="S14" s="29"/>
      <c r="T14" s="29"/>
      <c r="U14" s="29"/>
      <c r="V14" s="29"/>
      <c r="W14" s="29"/>
      <c r="X14" s="34"/>
      <c r="Y14" s="59">
        <f t="shared" si="4"/>
        <v>0</v>
      </c>
      <c r="Z14" s="35">
        <f t="shared" si="2"/>
        <v>0</v>
      </c>
      <c r="AA14" s="28"/>
      <c r="AB14" s="29"/>
      <c r="AC14" s="29"/>
      <c r="AD14" s="34"/>
      <c r="AE14" s="36">
        <f t="shared" si="5"/>
        <v>0</v>
      </c>
      <c r="AF14" s="37">
        <f t="shared" si="3"/>
        <v>0</v>
      </c>
      <c r="AG14" s="38">
        <f t="shared" si="6"/>
        <v>0</v>
      </c>
      <c r="AH14" s="39">
        <f t="shared" si="7"/>
        <v>0</v>
      </c>
      <c r="AI14" s="33">
        <f t="shared" si="7"/>
        <v>0</v>
      </c>
      <c r="AJ14" s="40"/>
      <c r="AK14" s="60" t="e">
        <f t="shared" si="8"/>
        <v>#DIV/0!</v>
      </c>
      <c r="AL14" s="42"/>
    </row>
    <row r="15" spans="1:38" ht="12.75">
      <c r="A15" s="56">
        <v>8</v>
      </c>
      <c r="B15" s="62" t="s">
        <v>44</v>
      </c>
      <c r="C15" s="58">
        <v>130</v>
      </c>
      <c r="D15" s="28"/>
      <c r="E15" s="29"/>
      <c r="F15" s="29"/>
      <c r="G15" s="29"/>
      <c r="H15" s="29"/>
      <c r="I15" s="29"/>
      <c r="J15" s="29"/>
      <c r="K15" s="30"/>
      <c r="L15" s="31">
        <f t="shared" si="0"/>
        <v>0</v>
      </c>
      <c r="M15" s="32"/>
      <c r="N15" s="33">
        <f t="shared" si="1"/>
        <v>0</v>
      </c>
      <c r="O15" s="28"/>
      <c r="P15" s="29"/>
      <c r="Q15" s="29"/>
      <c r="R15" s="29"/>
      <c r="S15" s="29"/>
      <c r="T15" s="29"/>
      <c r="U15" s="29"/>
      <c r="V15" s="29"/>
      <c r="W15" s="29"/>
      <c r="X15" s="34"/>
      <c r="Y15" s="59">
        <f t="shared" si="4"/>
        <v>0</v>
      </c>
      <c r="Z15" s="35">
        <f t="shared" si="2"/>
        <v>0</v>
      </c>
      <c r="AA15" s="28"/>
      <c r="AB15" s="29"/>
      <c r="AC15" s="29"/>
      <c r="AD15" s="34"/>
      <c r="AE15" s="36">
        <f t="shared" si="5"/>
        <v>0</v>
      </c>
      <c r="AF15" s="37">
        <f t="shared" si="3"/>
        <v>0</v>
      </c>
      <c r="AG15" s="38">
        <f t="shared" si="6"/>
        <v>0</v>
      </c>
      <c r="AH15" s="39">
        <f t="shared" si="7"/>
        <v>0</v>
      </c>
      <c r="AI15" s="33">
        <f t="shared" si="7"/>
        <v>0</v>
      </c>
      <c r="AJ15" s="40"/>
      <c r="AK15" s="60" t="e">
        <f t="shared" si="8"/>
        <v>#DIV/0!</v>
      </c>
      <c r="AL15" s="42"/>
    </row>
    <row r="16" spans="1:38" ht="12.75">
      <c r="A16" s="56">
        <v>9</v>
      </c>
      <c r="B16" s="62" t="s">
        <v>45</v>
      </c>
      <c r="C16" s="58">
        <v>130</v>
      </c>
      <c r="D16" s="63"/>
      <c r="E16" s="64"/>
      <c r="F16" s="64"/>
      <c r="G16" s="64"/>
      <c r="H16" s="64"/>
      <c r="I16" s="64"/>
      <c r="J16" s="64"/>
      <c r="K16" s="65"/>
      <c r="L16" s="59">
        <f t="shared" si="0"/>
        <v>0</v>
      </c>
      <c r="M16" s="66"/>
      <c r="N16" s="35">
        <f t="shared" si="1"/>
        <v>0</v>
      </c>
      <c r="O16" s="63"/>
      <c r="P16" s="64"/>
      <c r="Q16" s="64"/>
      <c r="R16" s="64"/>
      <c r="S16" s="64"/>
      <c r="T16" s="64"/>
      <c r="U16" s="64"/>
      <c r="V16" s="64"/>
      <c r="W16" s="64"/>
      <c r="X16" s="67"/>
      <c r="Y16" s="59">
        <f t="shared" si="4"/>
        <v>0</v>
      </c>
      <c r="Z16" s="35">
        <f t="shared" si="2"/>
        <v>0</v>
      </c>
      <c r="AA16" s="63"/>
      <c r="AB16" s="64"/>
      <c r="AC16" s="64"/>
      <c r="AD16" s="67"/>
      <c r="AE16" s="68">
        <f t="shared" si="5"/>
        <v>0</v>
      </c>
      <c r="AF16" s="69">
        <f t="shared" si="3"/>
        <v>0</v>
      </c>
      <c r="AG16" s="70">
        <f t="shared" si="6"/>
        <v>0</v>
      </c>
      <c r="AH16" s="71">
        <f t="shared" si="7"/>
        <v>0</v>
      </c>
      <c r="AI16" s="35">
        <f t="shared" si="7"/>
        <v>0</v>
      </c>
      <c r="AJ16" s="72"/>
      <c r="AK16" s="73" t="e">
        <f t="shared" si="8"/>
        <v>#DIV/0!</v>
      </c>
      <c r="AL16" s="42"/>
    </row>
    <row r="17" spans="1:38" ht="12.75">
      <c r="A17" s="74">
        <v>10</v>
      </c>
      <c r="B17" s="62" t="s">
        <v>46</v>
      </c>
      <c r="C17" s="58">
        <v>130</v>
      </c>
      <c r="D17" s="28"/>
      <c r="E17" s="29"/>
      <c r="F17" s="29"/>
      <c r="G17" s="29"/>
      <c r="H17" s="29"/>
      <c r="I17" s="29"/>
      <c r="J17" s="29"/>
      <c r="K17" s="30"/>
      <c r="L17" s="38">
        <f t="shared" si="0"/>
        <v>0</v>
      </c>
      <c r="M17" s="32"/>
      <c r="N17" s="33">
        <f t="shared" si="1"/>
        <v>0</v>
      </c>
      <c r="O17" s="28"/>
      <c r="P17" s="29"/>
      <c r="Q17" s="29"/>
      <c r="R17" s="29"/>
      <c r="S17" s="29"/>
      <c r="T17" s="29"/>
      <c r="U17" s="29"/>
      <c r="V17" s="29"/>
      <c r="W17" s="29"/>
      <c r="X17" s="30"/>
      <c r="Y17" s="38">
        <f t="shared" si="4"/>
        <v>0</v>
      </c>
      <c r="Z17" s="33">
        <f t="shared" si="2"/>
        <v>0</v>
      </c>
      <c r="AA17" s="28"/>
      <c r="AB17" s="29"/>
      <c r="AC17" s="29"/>
      <c r="AD17" s="30"/>
      <c r="AE17" s="75">
        <f t="shared" si="5"/>
        <v>0</v>
      </c>
      <c r="AF17" s="76">
        <f t="shared" si="3"/>
        <v>0</v>
      </c>
      <c r="AG17" s="38">
        <f t="shared" si="6"/>
        <v>0</v>
      </c>
      <c r="AH17" s="32">
        <f t="shared" si="7"/>
        <v>0</v>
      </c>
      <c r="AI17" s="33">
        <f t="shared" si="7"/>
        <v>0</v>
      </c>
      <c r="AJ17" s="40"/>
      <c r="AK17" s="77" t="e">
        <f t="shared" si="8"/>
        <v>#DIV/0!</v>
      </c>
      <c r="AL17" s="42"/>
    </row>
    <row r="18" spans="1:38" ht="12.75">
      <c r="A18" s="78">
        <v>11</v>
      </c>
      <c r="B18" s="79" t="s">
        <v>47</v>
      </c>
      <c r="C18" s="58">
        <v>130</v>
      </c>
      <c r="D18" s="63"/>
      <c r="E18" s="64"/>
      <c r="F18" s="64"/>
      <c r="G18" s="64"/>
      <c r="H18" s="64"/>
      <c r="I18" s="64"/>
      <c r="J18" s="64"/>
      <c r="K18" s="65"/>
      <c r="L18" s="70">
        <f t="shared" si="0"/>
        <v>0</v>
      </c>
      <c r="M18" s="66"/>
      <c r="N18" s="35">
        <f t="shared" si="1"/>
        <v>0</v>
      </c>
      <c r="O18" s="63"/>
      <c r="P18" s="64"/>
      <c r="Q18" s="64"/>
      <c r="R18" s="64"/>
      <c r="S18" s="64"/>
      <c r="T18" s="64"/>
      <c r="U18" s="64"/>
      <c r="V18" s="64"/>
      <c r="W18" s="64"/>
      <c r="X18" s="65"/>
      <c r="Y18" s="70">
        <f t="shared" si="4"/>
        <v>0</v>
      </c>
      <c r="Z18" s="35">
        <f t="shared" si="2"/>
        <v>0</v>
      </c>
      <c r="AA18" s="63"/>
      <c r="AB18" s="64"/>
      <c r="AC18" s="64"/>
      <c r="AD18" s="65"/>
      <c r="AE18" s="80">
        <f t="shared" si="5"/>
        <v>0</v>
      </c>
      <c r="AF18" s="81">
        <f t="shared" si="3"/>
        <v>0</v>
      </c>
      <c r="AG18" s="70">
        <f t="shared" si="6"/>
        <v>0</v>
      </c>
      <c r="AH18" s="66">
        <f t="shared" si="7"/>
        <v>0</v>
      </c>
      <c r="AI18" s="35">
        <f t="shared" si="7"/>
        <v>0</v>
      </c>
      <c r="AJ18" s="72"/>
      <c r="AK18" s="73" t="e">
        <f t="shared" si="8"/>
        <v>#DIV/0!</v>
      </c>
      <c r="AL18" s="42"/>
    </row>
    <row r="19" spans="1:38" ht="12.75">
      <c r="A19" s="56">
        <v>12</v>
      </c>
      <c r="B19" s="62" t="s">
        <v>48</v>
      </c>
      <c r="C19" s="58">
        <v>130</v>
      </c>
      <c r="D19" s="63"/>
      <c r="E19" s="64"/>
      <c r="F19" s="64"/>
      <c r="G19" s="64"/>
      <c r="H19" s="64"/>
      <c r="I19" s="64"/>
      <c r="J19" s="64"/>
      <c r="K19" s="65"/>
      <c r="L19" s="70">
        <f>D19+F19+H19+J19</f>
        <v>0</v>
      </c>
      <c r="M19" s="66"/>
      <c r="N19" s="35">
        <f>E19+G19+I19+K19</f>
        <v>0</v>
      </c>
      <c r="O19" s="63"/>
      <c r="P19" s="64"/>
      <c r="Q19" s="64"/>
      <c r="R19" s="64"/>
      <c r="S19" s="64"/>
      <c r="T19" s="64"/>
      <c r="U19" s="64"/>
      <c r="V19" s="64"/>
      <c r="W19" s="64"/>
      <c r="X19" s="65"/>
      <c r="Y19" s="70">
        <f t="shared" si="4"/>
        <v>0</v>
      </c>
      <c r="Z19" s="35">
        <f t="shared" si="4"/>
        <v>0</v>
      </c>
      <c r="AA19" s="63"/>
      <c r="AB19" s="64"/>
      <c r="AC19" s="64"/>
      <c r="AD19" s="65"/>
      <c r="AE19" s="80">
        <f t="shared" si="5"/>
        <v>0</v>
      </c>
      <c r="AF19" s="81">
        <f t="shared" si="5"/>
        <v>0</v>
      </c>
      <c r="AG19" s="70">
        <f>L19+Y19+AE19</f>
        <v>0</v>
      </c>
      <c r="AH19" s="66">
        <f t="shared" si="7"/>
        <v>0</v>
      </c>
      <c r="AI19" s="35">
        <f t="shared" si="7"/>
        <v>0</v>
      </c>
      <c r="AJ19" s="72"/>
      <c r="AK19" s="73" t="e">
        <f>AI19/AG19</f>
        <v>#DIV/0!</v>
      </c>
      <c r="AL19" s="42"/>
    </row>
    <row r="20" spans="1:38" ht="12.75">
      <c r="A20" s="56">
        <v>13</v>
      </c>
      <c r="B20" s="62" t="s">
        <v>49</v>
      </c>
      <c r="C20" s="58">
        <v>130</v>
      </c>
      <c r="D20" s="63"/>
      <c r="E20" s="64"/>
      <c r="F20" s="64"/>
      <c r="G20" s="64"/>
      <c r="H20" s="64"/>
      <c r="I20" s="64"/>
      <c r="J20" s="64"/>
      <c r="K20" s="65"/>
      <c r="L20" s="70">
        <f>D20+F20+H20+J20</f>
        <v>0</v>
      </c>
      <c r="M20" s="66"/>
      <c r="N20" s="35">
        <f>E20+G20+I20+K20</f>
        <v>0</v>
      </c>
      <c r="O20" s="63"/>
      <c r="P20" s="64"/>
      <c r="Q20" s="64"/>
      <c r="R20" s="64"/>
      <c r="S20" s="64"/>
      <c r="T20" s="64"/>
      <c r="U20" s="64"/>
      <c r="V20" s="64"/>
      <c r="W20" s="64"/>
      <c r="X20" s="65"/>
      <c r="Y20" s="70">
        <f t="shared" si="4"/>
        <v>0</v>
      </c>
      <c r="Z20" s="35">
        <f t="shared" si="4"/>
        <v>0</v>
      </c>
      <c r="AA20" s="63"/>
      <c r="AB20" s="64"/>
      <c r="AC20" s="64"/>
      <c r="AD20" s="65"/>
      <c r="AE20" s="80">
        <f t="shared" si="5"/>
        <v>0</v>
      </c>
      <c r="AF20" s="81">
        <f t="shared" si="5"/>
        <v>0</v>
      </c>
      <c r="AG20" s="70">
        <f>L20+Y20+AE20</f>
        <v>0</v>
      </c>
      <c r="AH20" s="66">
        <f t="shared" si="7"/>
        <v>0</v>
      </c>
      <c r="AI20" s="35">
        <f t="shared" si="7"/>
        <v>0</v>
      </c>
      <c r="AJ20" s="72"/>
      <c r="AK20" s="73" t="e">
        <f>AI20/AG20</f>
        <v>#DIV/0!</v>
      </c>
      <c r="AL20" s="42"/>
    </row>
    <row r="21" spans="1:38" ht="12.75">
      <c r="A21" s="78">
        <v>14</v>
      </c>
      <c r="B21" s="82" t="s">
        <v>50</v>
      </c>
      <c r="C21" s="83">
        <v>131</v>
      </c>
      <c r="D21" s="28"/>
      <c r="E21" s="29"/>
      <c r="F21" s="29"/>
      <c r="G21" s="29"/>
      <c r="H21" s="29"/>
      <c r="I21" s="29"/>
      <c r="J21" s="29"/>
      <c r="K21" s="30"/>
      <c r="L21" s="31">
        <f>D21+F21+H21+J21</f>
        <v>0</v>
      </c>
      <c r="M21" s="32"/>
      <c r="N21" s="33">
        <f>E21+G21+I21+K21</f>
        <v>0</v>
      </c>
      <c r="O21" s="28"/>
      <c r="P21" s="29"/>
      <c r="Q21" s="29"/>
      <c r="R21" s="29"/>
      <c r="S21" s="29"/>
      <c r="T21" s="29"/>
      <c r="U21" s="29"/>
      <c r="V21" s="29"/>
      <c r="W21" s="29"/>
      <c r="X21" s="34"/>
      <c r="Y21" s="59">
        <f t="shared" si="4"/>
        <v>0</v>
      </c>
      <c r="Z21" s="35">
        <f t="shared" si="4"/>
        <v>0</v>
      </c>
      <c r="AA21" s="28"/>
      <c r="AB21" s="29"/>
      <c r="AC21" s="29"/>
      <c r="AD21" s="34"/>
      <c r="AE21" s="36">
        <f t="shared" si="5"/>
        <v>0</v>
      </c>
      <c r="AF21" s="37">
        <f t="shared" si="5"/>
        <v>0</v>
      </c>
      <c r="AG21" s="38">
        <f>L21+Y21+AE21</f>
        <v>0</v>
      </c>
      <c r="AH21" s="39">
        <f t="shared" si="7"/>
        <v>0</v>
      </c>
      <c r="AI21" s="33">
        <f t="shared" si="7"/>
        <v>0</v>
      </c>
      <c r="AJ21" s="40"/>
      <c r="AK21" s="77" t="e">
        <f>AI21/AG21</f>
        <v>#DIV/0!</v>
      </c>
      <c r="AL21" s="61"/>
    </row>
    <row r="22" spans="1:38" ht="12.75">
      <c r="A22" s="56">
        <v>15</v>
      </c>
      <c r="B22" s="82" t="s">
        <v>51</v>
      </c>
      <c r="C22" s="84">
        <v>131</v>
      </c>
      <c r="D22" s="28"/>
      <c r="E22" s="29"/>
      <c r="F22" s="29"/>
      <c r="G22" s="29"/>
      <c r="H22" s="29"/>
      <c r="I22" s="29"/>
      <c r="J22" s="29"/>
      <c r="K22" s="30"/>
      <c r="L22" s="31">
        <f>D22+F22+H22+J22</f>
        <v>0</v>
      </c>
      <c r="M22" s="32"/>
      <c r="N22" s="33">
        <f>E22+G22+I22+K22</f>
        <v>0</v>
      </c>
      <c r="O22" s="28"/>
      <c r="P22" s="29"/>
      <c r="Q22" s="29"/>
      <c r="R22" s="29"/>
      <c r="S22" s="29"/>
      <c r="T22" s="29"/>
      <c r="U22" s="29"/>
      <c r="V22" s="29"/>
      <c r="W22" s="29"/>
      <c r="X22" s="34"/>
      <c r="Y22" s="59">
        <f>O22+Q22+S22+U22+W22</f>
        <v>0</v>
      </c>
      <c r="Z22" s="35">
        <f>P22+R22+T22+V22+X22</f>
        <v>0</v>
      </c>
      <c r="AA22" s="28"/>
      <c r="AB22" s="29"/>
      <c r="AC22" s="29"/>
      <c r="AD22" s="34"/>
      <c r="AE22" s="36">
        <f>AA22+AC22</f>
        <v>0</v>
      </c>
      <c r="AF22" s="37">
        <f>AB22+AD22</f>
        <v>0</v>
      </c>
      <c r="AG22" s="38">
        <f>L22+Y22+AE22</f>
        <v>0</v>
      </c>
      <c r="AH22" s="39">
        <f>M22+Y22+AE22</f>
        <v>0</v>
      </c>
      <c r="AI22" s="33">
        <f>N22+Z22+AF22</f>
        <v>0</v>
      </c>
      <c r="AJ22" s="40"/>
      <c r="AK22" s="77" t="e">
        <f>AI22/AG22</f>
        <v>#DIV/0!</v>
      </c>
      <c r="AL22" s="42"/>
    </row>
    <row r="23" spans="1:38" ht="12.75">
      <c r="A23" s="78">
        <v>16</v>
      </c>
      <c r="B23" s="82" t="s">
        <v>52</v>
      </c>
      <c r="C23" s="83">
        <v>131</v>
      </c>
      <c r="D23" s="63"/>
      <c r="E23" s="64"/>
      <c r="F23" s="64"/>
      <c r="G23" s="64"/>
      <c r="H23" s="64"/>
      <c r="I23" s="64"/>
      <c r="J23" s="64"/>
      <c r="K23" s="65"/>
      <c r="L23" s="70">
        <f t="shared" si="0"/>
        <v>0</v>
      </c>
      <c r="M23" s="66"/>
      <c r="N23" s="35">
        <f t="shared" si="1"/>
        <v>0</v>
      </c>
      <c r="O23" s="63"/>
      <c r="P23" s="64"/>
      <c r="Q23" s="64"/>
      <c r="R23" s="64"/>
      <c r="S23" s="64"/>
      <c r="T23" s="64"/>
      <c r="U23" s="64"/>
      <c r="V23" s="64"/>
      <c r="W23" s="64"/>
      <c r="X23" s="65"/>
      <c r="Y23" s="70">
        <f t="shared" si="4"/>
        <v>0</v>
      </c>
      <c r="Z23" s="35">
        <f t="shared" si="2"/>
        <v>0</v>
      </c>
      <c r="AA23" s="63"/>
      <c r="AB23" s="64"/>
      <c r="AC23" s="64"/>
      <c r="AD23" s="65"/>
      <c r="AE23" s="80">
        <f t="shared" si="5"/>
        <v>0</v>
      </c>
      <c r="AF23" s="81">
        <f t="shared" si="3"/>
        <v>0</v>
      </c>
      <c r="AG23" s="70">
        <f t="shared" si="6"/>
        <v>0</v>
      </c>
      <c r="AH23" s="66">
        <f t="shared" si="7"/>
        <v>0</v>
      </c>
      <c r="AI23" s="35">
        <f t="shared" si="7"/>
        <v>0</v>
      </c>
      <c r="AJ23" s="72"/>
      <c r="AK23" s="73" t="e">
        <f t="shared" si="8"/>
        <v>#DIV/0!</v>
      </c>
      <c r="AL23" s="42"/>
    </row>
    <row r="24" spans="1:38" ht="12.75">
      <c r="A24" s="78">
        <v>17</v>
      </c>
      <c r="B24" s="82" t="s">
        <v>53</v>
      </c>
      <c r="C24" s="83">
        <v>131</v>
      </c>
      <c r="D24" s="63">
        <v>1</v>
      </c>
      <c r="E24" s="64">
        <v>11</v>
      </c>
      <c r="F24" s="64">
        <v>1</v>
      </c>
      <c r="G24" s="64">
        <v>8</v>
      </c>
      <c r="H24" s="64">
        <v>1</v>
      </c>
      <c r="I24" s="64">
        <v>15</v>
      </c>
      <c r="J24" s="64">
        <v>1</v>
      </c>
      <c r="K24" s="65">
        <v>12</v>
      </c>
      <c r="L24" s="70">
        <f t="shared" si="0"/>
        <v>4</v>
      </c>
      <c r="M24" s="66"/>
      <c r="N24" s="35">
        <f t="shared" si="1"/>
        <v>46</v>
      </c>
      <c r="O24" s="63">
        <v>1</v>
      </c>
      <c r="P24" s="64">
        <v>8</v>
      </c>
      <c r="Q24" s="64">
        <v>1</v>
      </c>
      <c r="R24" s="64">
        <v>9</v>
      </c>
      <c r="S24" s="64">
        <v>1</v>
      </c>
      <c r="T24" s="64">
        <v>7</v>
      </c>
      <c r="U24" s="64">
        <v>1</v>
      </c>
      <c r="V24" s="64">
        <v>6</v>
      </c>
      <c r="W24" s="64">
        <v>1</v>
      </c>
      <c r="X24" s="65">
        <v>5</v>
      </c>
      <c r="Y24" s="70">
        <f t="shared" si="4"/>
        <v>5</v>
      </c>
      <c r="Z24" s="35">
        <f t="shared" si="2"/>
        <v>35</v>
      </c>
      <c r="AA24" s="63">
        <v>1</v>
      </c>
      <c r="AB24" s="64">
        <v>6</v>
      </c>
      <c r="AC24" s="64">
        <v>1</v>
      </c>
      <c r="AD24" s="65">
        <v>8</v>
      </c>
      <c r="AE24" s="80">
        <f t="shared" si="5"/>
        <v>2</v>
      </c>
      <c r="AF24" s="81">
        <f t="shared" si="3"/>
        <v>14</v>
      </c>
      <c r="AG24" s="70">
        <f t="shared" si="6"/>
        <v>11</v>
      </c>
      <c r="AH24" s="66">
        <v>0</v>
      </c>
      <c r="AI24" s="35">
        <f t="shared" si="7"/>
        <v>95</v>
      </c>
      <c r="AJ24" s="72">
        <v>39</v>
      </c>
      <c r="AK24" s="73">
        <f t="shared" si="8"/>
        <v>8.636363636363637</v>
      </c>
      <c r="AL24" s="42">
        <v>21</v>
      </c>
    </row>
    <row r="25" spans="1:38" ht="13.5" thickBot="1">
      <c r="A25" s="85">
        <v>18</v>
      </c>
      <c r="B25" s="86" t="s">
        <v>54</v>
      </c>
      <c r="C25" s="83">
        <v>131</v>
      </c>
      <c r="D25" s="63"/>
      <c r="E25" s="64"/>
      <c r="F25" s="64"/>
      <c r="G25" s="64"/>
      <c r="H25" s="64"/>
      <c r="I25" s="64"/>
      <c r="J25" s="64"/>
      <c r="K25" s="65"/>
      <c r="L25" s="70">
        <f t="shared" si="0"/>
        <v>0</v>
      </c>
      <c r="M25" s="66"/>
      <c r="N25" s="35">
        <f t="shared" si="1"/>
        <v>0</v>
      </c>
      <c r="O25" s="63"/>
      <c r="P25" s="64"/>
      <c r="Q25" s="64"/>
      <c r="R25" s="64"/>
      <c r="S25" s="64"/>
      <c r="T25" s="64"/>
      <c r="U25" s="64"/>
      <c r="V25" s="64"/>
      <c r="W25" s="64"/>
      <c r="X25" s="65"/>
      <c r="Y25" s="70">
        <f>O25+Q25+S25+U25+W25</f>
        <v>0</v>
      </c>
      <c r="Z25" s="35">
        <f>P25+R25+T25+V25+X25</f>
        <v>0</v>
      </c>
      <c r="AA25" s="63"/>
      <c r="AB25" s="64"/>
      <c r="AC25" s="64"/>
      <c r="AD25" s="65"/>
      <c r="AE25" s="80">
        <f>AA25+AC25</f>
        <v>0</v>
      </c>
      <c r="AF25" s="81">
        <f>AB25+AD25</f>
        <v>0</v>
      </c>
      <c r="AG25" s="70">
        <f>L25+Y25+AE25</f>
        <v>0</v>
      </c>
      <c r="AH25" s="66">
        <f>M25+Y25+AE25</f>
        <v>0</v>
      </c>
      <c r="AI25" s="35">
        <f>N25+Z25+AF25</f>
        <v>0</v>
      </c>
      <c r="AJ25" s="72"/>
      <c r="AK25" s="87" t="e">
        <f t="shared" si="8"/>
        <v>#DIV/0!</v>
      </c>
      <c r="AL25" s="88"/>
    </row>
    <row r="26" spans="1:38" ht="13.5" thickBot="1">
      <c r="A26" s="89"/>
      <c r="B26" s="89" t="s">
        <v>26</v>
      </c>
      <c r="C26" s="43"/>
      <c r="D26" s="44">
        <f aca="true" t="shared" si="9" ref="D26:AJ26">SUM(D8:D25)</f>
        <v>1</v>
      </c>
      <c r="E26" s="90">
        <f t="shared" si="9"/>
        <v>11</v>
      </c>
      <c r="F26" s="90">
        <f t="shared" si="9"/>
        <v>1</v>
      </c>
      <c r="G26" s="90">
        <f t="shared" si="9"/>
        <v>8</v>
      </c>
      <c r="H26" s="90">
        <f t="shared" si="9"/>
        <v>1</v>
      </c>
      <c r="I26" s="90">
        <f t="shared" si="9"/>
        <v>15</v>
      </c>
      <c r="J26" s="90">
        <f t="shared" si="9"/>
        <v>1</v>
      </c>
      <c r="K26" s="91">
        <f t="shared" si="9"/>
        <v>12</v>
      </c>
      <c r="L26" s="44">
        <f t="shared" si="9"/>
        <v>4</v>
      </c>
      <c r="M26" s="90">
        <f t="shared" si="9"/>
        <v>0</v>
      </c>
      <c r="N26" s="92">
        <f t="shared" si="9"/>
        <v>46</v>
      </c>
      <c r="O26" s="45">
        <f t="shared" si="9"/>
        <v>1</v>
      </c>
      <c r="P26" s="90">
        <f t="shared" si="9"/>
        <v>8</v>
      </c>
      <c r="Q26" s="90">
        <f t="shared" si="9"/>
        <v>1</v>
      </c>
      <c r="R26" s="90">
        <f t="shared" si="9"/>
        <v>9</v>
      </c>
      <c r="S26" s="90">
        <f t="shared" si="9"/>
        <v>1</v>
      </c>
      <c r="T26" s="90">
        <f t="shared" si="9"/>
        <v>7</v>
      </c>
      <c r="U26" s="90">
        <f t="shared" si="9"/>
        <v>1</v>
      </c>
      <c r="V26" s="90">
        <f t="shared" si="9"/>
        <v>6</v>
      </c>
      <c r="W26" s="90">
        <f t="shared" si="9"/>
        <v>1</v>
      </c>
      <c r="X26" s="91">
        <f t="shared" si="9"/>
        <v>5</v>
      </c>
      <c r="Y26" s="44">
        <f t="shared" si="9"/>
        <v>5</v>
      </c>
      <c r="Z26" s="92">
        <f t="shared" si="9"/>
        <v>35</v>
      </c>
      <c r="AA26" s="45">
        <f t="shared" si="9"/>
        <v>1</v>
      </c>
      <c r="AB26" s="90">
        <f t="shared" si="9"/>
        <v>6</v>
      </c>
      <c r="AC26" s="90">
        <f t="shared" si="9"/>
        <v>1</v>
      </c>
      <c r="AD26" s="91">
        <f t="shared" si="9"/>
        <v>8</v>
      </c>
      <c r="AE26" s="44">
        <f t="shared" si="9"/>
        <v>2</v>
      </c>
      <c r="AF26" s="92">
        <f t="shared" si="9"/>
        <v>14</v>
      </c>
      <c r="AG26" s="45">
        <f t="shared" si="9"/>
        <v>11</v>
      </c>
      <c r="AH26" s="90">
        <f t="shared" si="9"/>
        <v>0</v>
      </c>
      <c r="AI26" s="90">
        <f t="shared" si="9"/>
        <v>95</v>
      </c>
      <c r="AJ26" s="91">
        <f t="shared" si="9"/>
        <v>39</v>
      </c>
      <c r="AK26" s="93">
        <f t="shared" si="8"/>
        <v>8.636363636363637</v>
      </c>
      <c r="AL26" s="91">
        <f>SUM(AL8:AL25)</f>
        <v>21</v>
      </c>
    </row>
    <row r="27" spans="1:38" ht="13.5" thickBot="1">
      <c r="A27" s="200" t="s">
        <v>55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2"/>
    </row>
    <row r="28" spans="1:38" ht="12.75">
      <c r="A28" s="94">
        <v>1</v>
      </c>
      <c r="B28" s="79" t="s">
        <v>56</v>
      </c>
      <c r="C28" s="95">
        <v>120</v>
      </c>
      <c r="D28" s="96"/>
      <c r="E28" s="97"/>
      <c r="F28" s="97"/>
      <c r="G28" s="97"/>
      <c r="H28" s="97"/>
      <c r="I28" s="97"/>
      <c r="J28" s="97"/>
      <c r="K28" s="98"/>
      <c r="L28" s="31">
        <f>D28+F28+H28+J28</f>
        <v>0</v>
      </c>
      <c r="M28" s="99"/>
      <c r="N28" s="33">
        <f>E28+G28+I28+K28</f>
        <v>0</v>
      </c>
      <c r="O28" s="96"/>
      <c r="P28" s="97"/>
      <c r="Q28" s="97"/>
      <c r="R28" s="97"/>
      <c r="S28" s="97"/>
      <c r="T28" s="97"/>
      <c r="U28" s="97"/>
      <c r="V28" s="97"/>
      <c r="W28" s="97"/>
      <c r="X28" s="100"/>
      <c r="Y28" s="31">
        <f>O28+Q28+S28+U28+W28</f>
        <v>0</v>
      </c>
      <c r="Z28" s="33">
        <f>P28+R28+T28+V28+X28</f>
        <v>0</v>
      </c>
      <c r="AA28" s="96"/>
      <c r="AB28" s="97"/>
      <c r="AC28" s="97"/>
      <c r="AD28" s="100"/>
      <c r="AE28" s="36">
        <f>AA28+AC28</f>
        <v>0</v>
      </c>
      <c r="AF28" s="37">
        <f>AB28+AD28</f>
        <v>0</v>
      </c>
      <c r="AG28" s="38">
        <f>L28+Y28+AE28</f>
        <v>0</v>
      </c>
      <c r="AH28" s="39">
        <f>M28+Y28+AE28</f>
        <v>0</v>
      </c>
      <c r="AI28" s="33">
        <f>N28+Z28+AF28</f>
        <v>0</v>
      </c>
      <c r="AJ28" s="101"/>
      <c r="AK28" s="41" t="e">
        <f t="shared" si="8"/>
        <v>#DIV/0!</v>
      </c>
      <c r="AL28" s="102"/>
    </row>
    <row r="29" spans="1:38" ht="13.5" thickBot="1">
      <c r="A29" s="103">
        <v>2</v>
      </c>
      <c r="B29" s="86" t="s">
        <v>57</v>
      </c>
      <c r="C29" s="104">
        <v>121</v>
      </c>
      <c r="D29" s="96"/>
      <c r="E29" s="97"/>
      <c r="F29" s="97"/>
      <c r="G29" s="97"/>
      <c r="H29" s="97"/>
      <c r="I29" s="97"/>
      <c r="J29" s="97"/>
      <c r="K29" s="98"/>
      <c r="L29" s="31">
        <f>D29+F29+H29+J29</f>
        <v>0</v>
      </c>
      <c r="M29" s="99"/>
      <c r="N29" s="33">
        <f>E29+G29+I29+K29</f>
        <v>0</v>
      </c>
      <c r="O29" s="96"/>
      <c r="P29" s="97"/>
      <c r="Q29" s="97"/>
      <c r="R29" s="97"/>
      <c r="S29" s="97"/>
      <c r="T29" s="97"/>
      <c r="U29" s="97"/>
      <c r="V29" s="97"/>
      <c r="W29" s="97"/>
      <c r="X29" s="100"/>
      <c r="Y29" s="59">
        <f>O29+Q29+S29+U29+W29</f>
        <v>0</v>
      </c>
      <c r="Z29" s="35">
        <f>P29+R29+T29+V29+X29</f>
        <v>0</v>
      </c>
      <c r="AA29" s="96"/>
      <c r="AB29" s="97"/>
      <c r="AC29" s="97"/>
      <c r="AD29" s="100"/>
      <c r="AE29" s="105">
        <f>AA29+AC29</f>
        <v>0</v>
      </c>
      <c r="AF29" s="106">
        <f>AB29+AD29</f>
        <v>0</v>
      </c>
      <c r="AG29" s="38">
        <f>L29+Y29+AE29</f>
        <v>0</v>
      </c>
      <c r="AH29" s="39">
        <f>M29+Y29+AE29</f>
        <v>0</v>
      </c>
      <c r="AI29" s="33">
        <f>N29+Z29+AF29</f>
        <v>0</v>
      </c>
      <c r="AJ29" s="101"/>
      <c r="AK29" s="41" t="e">
        <f t="shared" si="8"/>
        <v>#DIV/0!</v>
      </c>
      <c r="AL29" s="107"/>
    </row>
    <row r="30" spans="1:38" ht="13.5" thickBot="1">
      <c r="A30" s="108"/>
      <c r="B30" s="109" t="s">
        <v>26</v>
      </c>
      <c r="C30" s="109"/>
      <c r="D30" s="110">
        <f aca="true" t="shared" si="10" ref="D30:AL30">SUM(D28:D29)</f>
        <v>0</v>
      </c>
      <c r="E30" s="111">
        <f t="shared" si="10"/>
        <v>0</v>
      </c>
      <c r="F30" s="111">
        <f t="shared" si="10"/>
        <v>0</v>
      </c>
      <c r="G30" s="111">
        <f t="shared" si="10"/>
        <v>0</v>
      </c>
      <c r="H30" s="111">
        <f t="shared" si="10"/>
        <v>0</v>
      </c>
      <c r="I30" s="111">
        <f t="shared" si="10"/>
        <v>0</v>
      </c>
      <c r="J30" s="111">
        <f t="shared" si="10"/>
        <v>0</v>
      </c>
      <c r="K30" s="112">
        <f t="shared" si="10"/>
        <v>0</v>
      </c>
      <c r="L30" s="113">
        <f t="shared" si="10"/>
        <v>0</v>
      </c>
      <c r="M30" s="111">
        <f t="shared" si="10"/>
        <v>0</v>
      </c>
      <c r="N30" s="114">
        <f t="shared" si="10"/>
        <v>0</v>
      </c>
      <c r="O30" s="111">
        <f t="shared" si="10"/>
        <v>0</v>
      </c>
      <c r="P30" s="111">
        <f t="shared" si="10"/>
        <v>0</v>
      </c>
      <c r="Q30" s="111">
        <f t="shared" si="10"/>
        <v>0</v>
      </c>
      <c r="R30" s="111">
        <f t="shared" si="10"/>
        <v>0</v>
      </c>
      <c r="S30" s="111">
        <f t="shared" si="10"/>
        <v>0</v>
      </c>
      <c r="T30" s="111">
        <f t="shared" si="10"/>
        <v>0</v>
      </c>
      <c r="U30" s="111">
        <f t="shared" si="10"/>
        <v>0</v>
      </c>
      <c r="V30" s="111">
        <f t="shared" si="10"/>
        <v>0</v>
      </c>
      <c r="W30" s="111">
        <f t="shared" si="10"/>
        <v>0</v>
      </c>
      <c r="X30" s="112">
        <f t="shared" si="10"/>
        <v>0</v>
      </c>
      <c r="Y30" s="113">
        <f t="shared" si="10"/>
        <v>0</v>
      </c>
      <c r="Z30" s="114">
        <f t="shared" si="10"/>
        <v>0</v>
      </c>
      <c r="AA30" s="111">
        <f t="shared" si="10"/>
        <v>0</v>
      </c>
      <c r="AB30" s="111">
        <f t="shared" si="10"/>
        <v>0</v>
      </c>
      <c r="AC30" s="111">
        <f t="shared" si="10"/>
        <v>0</v>
      </c>
      <c r="AD30" s="112">
        <f t="shared" si="10"/>
        <v>0</v>
      </c>
      <c r="AE30" s="113">
        <f t="shared" si="10"/>
        <v>0</v>
      </c>
      <c r="AF30" s="114">
        <f t="shared" si="10"/>
        <v>0</v>
      </c>
      <c r="AG30" s="113">
        <f t="shared" si="10"/>
        <v>0</v>
      </c>
      <c r="AH30" s="111">
        <f t="shared" si="10"/>
        <v>0</v>
      </c>
      <c r="AI30" s="112">
        <f t="shared" si="10"/>
        <v>0</v>
      </c>
      <c r="AJ30" s="115">
        <f t="shared" si="10"/>
        <v>0</v>
      </c>
      <c r="AK30" s="116" t="e">
        <f t="shared" si="8"/>
        <v>#DIV/0!</v>
      </c>
      <c r="AL30" s="115">
        <f t="shared" si="10"/>
        <v>0</v>
      </c>
    </row>
    <row r="31" spans="1:38" ht="13.5" thickBot="1">
      <c r="A31" s="46">
        <v>2</v>
      </c>
      <c r="B31" s="117" t="s">
        <v>27</v>
      </c>
      <c r="C31" s="117"/>
      <c r="D31" s="47">
        <f>D8+D9</f>
        <v>0</v>
      </c>
      <c r="E31" s="47">
        <f aca="true" t="shared" si="11" ref="E31:AL31">E8+E9</f>
        <v>0</v>
      </c>
      <c r="F31" s="47">
        <f t="shared" si="11"/>
        <v>0</v>
      </c>
      <c r="G31" s="47">
        <f t="shared" si="11"/>
        <v>0</v>
      </c>
      <c r="H31" s="47">
        <f t="shared" si="11"/>
        <v>0</v>
      </c>
      <c r="I31" s="47">
        <f t="shared" si="11"/>
        <v>0</v>
      </c>
      <c r="J31" s="47">
        <f t="shared" si="11"/>
        <v>0</v>
      </c>
      <c r="K31" s="47">
        <f t="shared" si="11"/>
        <v>0</v>
      </c>
      <c r="L31" s="47">
        <f t="shared" si="11"/>
        <v>0</v>
      </c>
      <c r="M31" s="47">
        <f t="shared" si="11"/>
        <v>0</v>
      </c>
      <c r="N31" s="47">
        <f t="shared" si="11"/>
        <v>0</v>
      </c>
      <c r="O31" s="47">
        <f t="shared" si="11"/>
        <v>0</v>
      </c>
      <c r="P31" s="47">
        <f t="shared" si="11"/>
        <v>0</v>
      </c>
      <c r="Q31" s="47">
        <f t="shared" si="11"/>
        <v>0</v>
      </c>
      <c r="R31" s="47">
        <f t="shared" si="11"/>
        <v>0</v>
      </c>
      <c r="S31" s="47">
        <f t="shared" si="11"/>
        <v>0</v>
      </c>
      <c r="T31" s="47">
        <f t="shared" si="11"/>
        <v>0</v>
      </c>
      <c r="U31" s="47">
        <f t="shared" si="11"/>
        <v>0</v>
      </c>
      <c r="V31" s="47">
        <f t="shared" si="11"/>
        <v>0</v>
      </c>
      <c r="W31" s="47">
        <f t="shared" si="11"/>
        <v>0</v>
      </c>
      <c r="X31" s="47">
        <f t="shared" si="11"/>
        <v>0</v>
      </c>
      <c r="Y31" s="47">
        <f t="shared" si="11"/>
        <v>0</v>
      </c>
      <c r="Z31" s="47">
        <f t="shared" si="11"/>
        <v>0</v>
      </c>
      <c r="AA31" s="47">
        <f t="shared" si="11"/>
        <v>0</v>
      </c>
      <c r="AB31" s="47">
        <f t="shared" si="11"/>
        <v>0</v>
      </c>
      <c r="AC31" s="47">
        <f t="shared" si="11"/>
        <v>0</v>
      </c>
      <c r="AD31" s="47">
        <f t="shared" si="11"/>
        <v>0</v>
      </c>
      <c r="AE31" s="47">
        <f t="shared" si="11"/>
        <v>0</v>
      </c>
      <c r="AF31" s="47">
        <f t="shared" si="11"/>
        <v>0</v>
      </c>
      <c r="AG31" s="47">
        <f t="shared" si="11"/>
        <v>0</v>
      </c>
      <c r="AH31" s="47">
        <f t="shared" si="11"/>
        <v>0</v>
      </c>
      <c r="AI31" s="47">
        <f t="shared" si="11"/>
        <v>0</v>
      </c>
      <c r="AJ31" s="47">
        <f t="shared" si="11"/>
        <v>0</v>
      </c>
      <c r="AK31" s="47" t="e">
        <f t="shared" si="11"/>
        <v>#DIV/0!</v>
      </c>
      <c r="AL31" s="47">
        <f t="shared" si="11"/>
        <v>0</v>
      </c>
    </row>
    <row r="32" spans="1:38" ht="13.5" thickBot="1">
      <c r="A32" s="118">
        <v>18</v>
      </c>
      <c r="B32" s="48" t="s">
        <v>28</v>
      </c>
      <c r="C32" s="43"/>
      <c r="D32" s="119">
        <f>D33-D31</f>
        <v>1</v>
      </c>
      <c r="E32" s="120">
        <f aca="true" t="shared" si="12" ref="E32:AL32">E33-E31</f>
        <v>11</v>
      </c>
      <c r="F32" s="120">
        <f t="shared" si="12"/>
        <v>1</v>
      </c>
      <c r="G32" s="120">
        <f t="shared" si="12"/>
        <v>8</v>
      </c>
      <c r="H32" s="120">
        <f t="shared" si="12"/>
        <v>1</v>
      </c>
      <c r="I32" s="120">
        <f t="shared" si="12"/>
        <v>15</v>
      </c>
      <c r="J32" s="120">
        <f t="shared" si="12"/>
        <v>1</v>
      </c>
      <c r="K32" s="121">
        <f t="shared" si="12"/>
        <v>12</v>
      </c>
      <c r="L32" s="119">
        <f t="shared" si="12"/>
        <v>4</v>
      </c>
      <c r="M32" s="120">
        <f t="shared" si="12"/>
        <v>0</v>
      </c>
      <c r="N32" s="121">
        <f t="shared" si="12"/>
        <v>46</v>
      </c>
      <c r="O32" s="119">
        <f t="shared" si="12"/>
        <v>1</v>
      </c>
      <c r="P32" s="122">
        <f t="shared" si="12"/>
        <v>8</v>
      </c>
      <c r="Q32" s="120">
        <f t="shared" si="12"/>
        <v>1</v>
      </c>
      <c r="R32" s="122">
        <f t="shared" si="12"/>
        <v>9</v>
      </c>
      <c r="S32" s="120">
        <f t="shared" si="12"/>
        <v>1</v>
      </c>
      <c r="T32" s="122">
        <f t="shared" si="12"/>
        <v>7</v>
      </c>
      <c r="U32" s="120">
        <f t="shared" si="12"/>
        <v>1</v>
      </c>
      <c r="V32" s="122">
        <f t="shared" si="12"/>
        <v>6</v>
      </c>
      <c r="W32" s="120">
        <f t="shared" si="12"/>
        <v>1</v>
      </c>
      <c r="X32" s="119">
        <f t="shared" si="12"/>
        <v>5</v>
      </c>
      <c r="Y32" s="123">
        <f t="shared" si="12"/>
        <v>5</v>
      </c>
      <c r="Z32" s="119">
        <f t="shared" si="12"/>
        <v>35</v>
      </c>
      <c r="AA32" s="123">
        <f t="shared" si="12"/>
        <v>1</v>
      </c>
      <c r="AB32" s="122">
        <f t="shared" si="12"/>
        <v>6</v>
      </c>
      <c r="AC32" s="120">
        <f t="shared" si="12"/>
        <v>1</v>
      </c>
      <c r="AD32" s="122">
        <f t="shared" si="12"/>
        <v>8</v>
      </c>
      <c r="AE32" s="123">
        <f t="shared" si="12"/>
        <v>2</v>
      </c>
      <c r="AF32" s="124">
        <f t="shared" si="12"/>
        <v>14</v>
      </c>
      <c r="AG32" s="123">
        <f t="shared" si="12"/>
        <v>11</v>
      </c>
      <c r="AH32" s="119">
        <f t="shared" si="12"/>
        <v>0</v>
      </c>
      <c r="AI32" s="119">
        <f t="shared" si="12"/>
        <v>95</v>
      </c>
      <c r="AJ32" s="124">
        <f t="shared" si="12"/>
        <v>39</v>
      </c>
      <c r="AK32" s="116">
        <f>AI32/AG32</f>
        <v>8.636363636363637</v>
      </c>
      <c r="AL32" s="124">
        <f t="shared" si="12"/>
        <v>21</v>
      </c>
    </row>
    <row r="33" spans="1:38" ht="13.5" thickBot="1">
      <c r="A33" s="118">
        <v>20</v>
      </c>
      <c r="B33" s="48" t="s">
        <v>58</v>
      </c>
      <c r="C33" s="48"/>
      <c r="D33" s="125">
        <f>D26+D30</f>
        <v>1</v>
      </c>
      <c r="E33" s="126">
        <f aca="true" t="shared" si="13" ref="E33:AJ33">E26+E30</f>
        <v>11</v>
      </c>
      <c r="F33" s="126">
        <f t="shared" si="13"/>
        <v>1</v>
      </c>
      <c r="G33" s="126">
        <f t="shared" si="13"/>
        <v>8</v>
      </c>
      <c r="H33" s="126">
        <f t="shared" si="13"/>
        <v>1</v>
      </c>
      <c r="I33" s="126">
        <f t="shared" si="13"/>
        <v>15</v>
      </c>
      <c r="J33" s="126">
        <f t="shared" si="13"/>
        <v>1</v>
      </c>
      <c r="K33" s="127">
        <f t="shared" si="13"/>
        <v>12</v>
      </c>
      <c r="L33" s="125">
        <f t="shared" si="13"/>
        <v>4</v>
      </c>
      <c r="M33" s="126">
        <f t="shared" si="13"/>
        <v>0</v>
      </c>
      <c r="N33" s="127">
        <f t="shared" si="13"/>
        <v>46</v>
      </c>
      <c r="O33" s="125">
        <f t="shared" si="13"/>
        <v>1</v>
      </c>
      <c r="P33" s="126">
        <f t="shared" si="13"/>
        <v>8</v>
      </c>
      <c r="Q33" s="126">
        <f t="shared" si="13"/>
        <v>1</v>
      </c>
      <c r="R33" s="126">
        <f t="shared" si="13"/>
        <v>9</v>
      </c>
      <c r="S33" s="126">
        <f t="shared" si="13"/>
        <v>1</v>
      </c>
      <c r="T33" s="126">
        <f t="shared" si="13"/>
        <v>7</v>
      </c>
      <c r="U33" s="126">
        <f t="shared" si="13"/>
        <v>1</v>
      </c>
      <c r="V33" s="126">
        <f t="shared" si="13"/>
        <v>6</v>
      </c>
      <c r="W33" s="126">
        <f t="shared" si="13"/>
        <v>1</v>
      </c>
      <c r="X33" s="127">
        <f t="shared" si="13"/>
        <v>5</v>
      </c>
      <c r="Y33" s="125">
        <f t="shared" si="13"/>
        <v>5</v>
      </c>
      <c r="Z33" s="127">
        <f t="shared" si="13"/>
        <v>35</v>
      </c>
      <c r="AA33" s="125">
        <f t="shared" si="13"/>
        <v>1</v>
      </c>
      <c r="AB33" s="126">
        <f t="shared" si="13"/>
        <v>6</v>
      </c>
      <c r="AC33" s="126">
        <f t="shared" si="13"/>
        <v>1</v>
      </c>
      <c r="AD33" s="127">
        <f t="shared" si="13"/>
        <v>8</v>
      </c>
      <c r="AE33" s="125">
        <f t="shared" si="13"/>
        <v>2</v>
      </c>
      <c r="AF33" s="127">
        <f t="shared" si="13"/>
        <v>14</v>
      </c>
      <c r="AG33" s="125">
        <f t="shared" si="13"/>
        <v>11</v>
      </c>
      <c r="AH33" s="126">
        <f t="shared" si="13"/>
        <v>0</v>
      </c>
      <c r="AI33" s="127">
        <f t="shared" si="13"/>
        <v>95</v>
      </c>
      <c r="AJ33" s="128">
        <f t="shared" si="13"/>
        <v>39</v>
      </c>
      <c r="AK33" s="129">
        <f>AI33/AG33</f>
        <v>8.636363636363637</v>
      </c>
      <c r="AL33" s="130">
        <f>AL26+AL30</f>
        <v>21</v>
      </c>
    </row>
    <row r="35" ht="13.5" thickBot="1"/>
    <row r="36" spans="2:18" ht="13.5" thickBot="1">
      <c r="B36" s="203" t="s">
        <v>29</v>
      </c>
      <c r="C36" s="204"/>
      <c r="D36" s="205" t="s">
        <v>30</v>
      </c>
      <c r="E36" s="206"/>
      <c r="F36" s="206"/>
      <c r="G36" s="206"/>
      <c r="H36" s="207"/>
      <c r="I36" s="208" t="s">
        <v>31</v>
      </c>
      <c r="J36" s="209"/>
      <c r="K36" s="209"/>
      <c r="L36" s="209"/>
      <c r="M36" s="210"/>
      <c r="N36" s="208" t="s">
        <v>32</v>
      </c>
      <c r="O36" s="209"/>
      <c r="P36" s="209"/>
      <c r="Q36" s="209"/>
      <c r="R36" s="210"/>
    </row>
    <row r="37" spans="2:18" ht="12.75">
      <c r="B37" s="167" t="s">
        <v>33</v>
      </c>
      <c r="C37" s="168"/>
      <c r="D37" s="169"/>
      <c r="E37" s="170"/>
      <c r="F37" s="170"/>
      <c r="G37" s="170"/>
      <c r="H37" s="171"/>
      <c r="I37" s="172"/>
      <c r="J37" s="173"/>
      <c r="K37" s="173"/>
      <c r="L37" s="173"/>
      <c r="M37" s="174"/>
      <c r="N37" s="175"/>
      <c r="O37" s="176"/>
      <c r="P37" s="176"/>
      <c r="Q37" s="176"/>
      <c r="R37" s="177"/>
    </row>
    <row r="38" spans="2:18" ht="12.75">
      <c r="B38" s="154" t="s">
        <v>34</v>
      </c>
      <c r="C38" s="155"/>
      <c r="D38" s="156"/>
      <c r="E38" s="157"/>
      <c r="F38" s="157"/>
      <c r="G38" s="157"/>
      <c r="H38" s="158"/>
      <c r="I38" s="159"/>
      <c r="J38" s="160"/>
      <c r="K38" s="160"/>
      <c r="L38" s="160"/>
      <c r="M38" s="161"/>
      <c r="N38" s="162"/>
      <c r="O38" s="163"/>
      <c r="P38" s="163"/>
      <c r="Q38" s="163"/>
      <c r="R38" s="164"/>
    </row>
    <row r="39" spans="2:18" ht="12.75">
      <c r="B39" s="143" t="s">
        <v>35</v>
      </c>
      <c r="C39" s="144"/>
      <c r="D39" s="145"/>
      <c r="E39" s="146"/>
      <c r="F39" s="146"/>
      <c r="G39" s="146"/>
      <c r="H39" s="147"/>
      <c r="I39" s="148"/>
      <c r="J39" s="149"/>
      <c r="K39" s="149"/>
      <c r="L39" s="149"/>
      <c r="M39" s="150"/>
      <c r="N39" s="151"/>
      <c r="O39" s="152"/>
      <c r="P39" s="152"/>
      <c r="Q39" s="152"/>
      <c r="R39" s="153"/>
    </row>
    <row r="40" spans="2:18" ht="15" thickBot="1">
      <c r="B40" s="132" t="s">
        <v>36</v>
      </c>
      <c r="C40" s="133"/>
      <c r="D40" s="134"/>
      <c r="E40" s="135"/>
      <c r="F40" s="135"/>
      <c r="G40" s="135"/>
      <c r="H40" s="136"/>
      <c r="I40" s="137"/>
      <c r="J40" s="138"/>
      <c r="K40" s="138"/>
      <c r="L40" s="138"/>
      <c r="M40" s="139"/>
      <c r="N40" s="140"/>
      <c r="O40" s="141"/>
      <c r="P40" s="141"/>
      <c r="Q40" s="141"/>
      <c r="R40" s="142"/>
    </row>
  </sheetData>
  <sheetProtection/>
  <mergeCells count="43">
    <mergeCell ref="A27:AL27"/>
    <mergeCell ref="B36:C36"/>
    <mergeCell ref="D36:H36"/>
    <mergeCell ref="I36:M36"/>
    <mergeCell ref="N36:R36"/>
    <mergeCell ref="AC5:AD5"/>
    <mergeCell ref="AE5:AF5"/>
    <mergeCell ref="AG5:AI5"/>
    <mergeCell ref="AJ5:AJ6"/>
    <mergeCell ref="AK5:AK6"/>
    <mergeCell ref="AL5:AL6"/>
    <mergeCell ref="Q5:R5"/>
    <mergeCell ref="S5:T5"/>
    <mergeCell ref="U5:V5"/>
    <mergeCell ref="W5:X5"/>
    <mergeCell ref="Y5:Z5"/>
    <mergeCell ref="AA5:AB5"/>
    <mergeCell ref="F5:G5"/>
    <mergeCell ref="H5:I5"/>
    <mergeCell ref="J5:K5"/>
    <mergeCell ref="L5:N5"/>
    <mergeCell ref="A5:A6"/>
    <mergeCell ref="B5:B6"/>
    <mergeCell ref="C5:C6"/>
    <mergeCell ref="D5:E5"/>
    <mergeCell ref="B38:C38"/>
    <mergeCell ref="D38:H38"/>
    <mergeCell ref="I38:M38"/>
    <mergeCell ref="N38:R38"/>
    <mergeCell ref="O5:P5"/>
    <mergeCell ref="B37:C37"/>
    <mergeCell ref="D37:H37"/>
    <mergeCell ref="I37:M37"/>
    <mergeCell ref="N37:R37"/>
    <mergeCell ref="A7:AL7"/>
    <mergeCell ref="B40:C40"/>
    <mergeCell ref="D40:H40"/>
    <mergeCell ref="I40:M40"/>
    <mergeCell ref="N40:R40"/>
    <mergeCell ref="B39:C39"/>
    <mergeCell ref="D39:H39"/>
    <mergeCell ref="I39:M39"/>
    <mergeCell ref="N39:R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школа8</cp:lastModifiedBy>
  <dcterms:created xsi:type="dcterms:W3CDTF">1996-10-08T23:32:33Z</dcterms:created>
  <dcterms:modified xsi:type="dcterms:W3CDTF">2016-09-05T06:01:45Z</dcterms:modified>
  <cp:category/>
  <cp:version/>
  <cp:contentType/>
  <cp:contentStatus/>
</cp:coreProperties>
</file>